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wer\FIRMA\Techmar Lightpro dystrybutor\Cennik Marzec 2026\"/>
    </mc:Choice>
  </mc:AlternateContent>
  <xr:revisionPtr revIDLastSave="0" documentId="13_ncr:1_{6999BC90-E261-4929-BC6F-61D5327DEF23}" xr6:coauthVersionLast="47" xr6:coauthVersionMax="47" xr10:uidLastSave="{00000000-0000-0000-0000-000000000000}"/>
  <bookViews>
    <workbookView xWindow="28680" yWindow="-120" windowWidth="29040" windowHeight="15840" xr2:uid="{97A84645-CF80-4AC4-95B5-CE5F8C8FB976}"/>
  </bookViews>
  <sheets>
    <sheet name="Arkusz1" sheetId="1" r:id="rId1"/>
  </sheets>
  <definedNames>
    <definedName name="_xlnm._FilterDatabase" localSheetId="0" hidden="1">Arkusz1!$B$3:$H$91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1" l="1"/>
  <c r="F89" i="1" s="1"/>
  <c r="E88" i="1"/>
  <c r="F88" i="1" s="1"/>
  <c r="H41" i="1"/>
  <c r="E41" i="1"/>
  <c r="F41" i="1" s="1"/>
  <c r="H31" i="1"/>
  <c r="E31" i="1"/>
  <c r="F31" i="1" s="1"/>
  <c r="E26" i="1"/>
  <c r="F26" i="1" s="1"/>
  <c r="H26" i="1"/>
  <c r="H24" i="1"/>
  <c r="E24" i="1"/>
  <c r="F24" i="1" s="1"/>
  <c r="H17" i="1"/>
  <c r="E17" i="1"/>
  <c r="F17" i="1" s="1"/>
  <c r="H13" i="1"/>
  <c r="E13" i="1"/>
  <c r="F13" i="1" s="1"/>
  <c r="E79" i="1"/>
  <c r="F79" i="1" s="1"/>
  <c r="E80" i="1"/>
  <c r="F80" i="1" s="1"/>
  <c r="E77" i="1"/>
  <c r="F77" i="1" s="1"/>
  <c r="E67" i="1"/>
  <c r="F67" i="1" s="1"/>
  <c r="H62" i="1"/>
  <c r="H61" i="1"/>
  <c r="H58" i="1"/>
  <c r="E61" i="1"/>
  <c r="F61" i="1" s="1"/>
  <c r="E62" i="1"/>
  <c r="F62" i="1" s="1"/>
  <c r="E58" i="1"/>
  <c r="F58" i="1" s="1"/>
  <c r="H40" i="1"/>
  <c r="H39" i="1"/>
  <c r="H48" i="1"/>
  <c r="H47" i="1"/>
  <c r="H46" i="1"/>
  <c r="E46" i="1"/>
  <c r="F46" i="1" s="1"/>
  <c r="E47" i="1"/>
  <c r="F47" i="1" s="1"/>
  <c r="E48" i="1"/>
  <c r="F48" i="1" s="1"/>
  <c r="E39" i="1"/>
  <c r="F39" i="1" s="1"/>
  <c r="E40" i="1"/>
  <c r="F40" i="1" s="1"/>
  <c r="H45" i="1"/>
  <c r="E45" i="1"/>
  <c r="F45" i="1" s="1"/>
  <c r="H44" i="1"/>
  <c r="E44" i="1"/>
  <c r="F44" i="1" s="1"/>
  <c r="E14" i="1"/>
  <c r="F14" i="1" s="1"/>
  <c r="H14" i="1"/>
  <c r="E15" i="1"/>
  <c r="F15" i="1" s="1"/>
  <c r="H15" i="1"/>
  <c r="E16" i="1"/>
  <c r="F16" i="1" s="1"/>
  <c r="H16" i="1"/>
  <c r="E18" i="1"/>
  <c r="F18" i="1" s="1"/>
  <c r="H18" i="1"/>
  <c r="E19" i="1"/>
  <c r="F19" i="1" s="1"/>
  <c r="H19" i="1"/>
  <c r="E20" i="1"/>
  <c r="F20" i="1" s="1"/>
  <c r="H20" i="1"/>
  <c r="E21" i="1"/>
  <c r="F21" i="1" s="1"/>
  <c r="H21" i="1"/>
  <c r="E22" i="1"/>
  <c r="F22" i="1" s="1"/>
  <c r="H22" i="1"/>
  <c r="E23" i="1"/>
  <c r="F23" i="1" s="1"/>
  <c r="H23" i="1"/>
  <c r="E25" i="1"/>
  <c r="F25" i="1" s="1"/>
  <c r="H25" i="1"/>
  <c r="E27" i="1"/>
  <c r="F27" i="1" s="1"/>
  <c r="E28" i="1"/>
  <c r="F28" i="1" s="1"/>
  <c r="H28" i="1"/>
  <c r="E29" i="1"/>
  <c r="F29" i="1" s="1"/>
  <c r="H29" i="1"/>
  <c r="E30" i="1"/>
  <c r="F30" i="1" s="1"/>
  <c r="H30" i="1"/>
  <c r="E32" i="1"/>
  <c r="F32" i="1" s="1"/>
  <c r="H32" i="1"/>
  <c r="E33" i="1"/>
  <c r="F33" i="1" s="1"/>
  <c r="H33" i="1"/>
  <c r="E34" i="1"/>
  <c r="F34" i="1" s="1"/>
  <c r="H34" i="1"/>
  <c r="E35" i="1"/>
  <c r="F35" i="1" s="1"/>
  <c r="H35" i="1"/>
  <c r="E36" i="1"/>
  <c r="F36" i="1" s="1"/>
  <c r="H36" i="1"/>
  <c r="E37" i="1"/>
  <c r="F37" i="1" s="1"/>
  <c r="H37" i="1"/>
  <c r="E38" i="1"/>
  <c r="F38" i="1" s="1"/>
  <c r="H38" i="1"/>
  <c r="E42" i="1"/>
  <c r="F42" i="1" s="1"/>
  <c r="H42" i="1"/>
  <c r="E43" i="1"/>
  <c r="F43" i="1" s="1"/>
  <c r="H43" i="1"/>
  <c r="E49" i="1"/>
  <c r="F49" i="1" s="1"/>
  <c r="H49" i="1"/>
  <c r="E50" i="1"/>
  <c r="F50" i="1" s="1"/>
  <c r="H50" i="1"/>
  <c r="E51" i="1"/>
  <c r="F51" i="1" s="1"/>
  <c r="H51" i="1"/>
  <c r="E52" i="1"/>
  <c r="F52" i="1" s="1"/>
  <c r="H52" i="1"/>
  <c r="E53" i="1"/>
  <c r="F53" i="1" s="1"/>
  <c r="H53" i="1"/>
  <c r="E54" i="1"/>
  <c r="F54" i="1" s="1"/>
  <c r="H54" i="1"/>
  <c r="E55" i="1"/>
  <c r="F55" i="1" s="1"/>
  <c r="H55" i="1"/>
  <c r="E56" i="1"/>
  <c r="F56" i="1" s="1"/>
  <c r="H56" i="1"/>
  <c r="E57" i="1"/>
  <c r="F57" i="1" s="1"/>
  <c r="H57" i="1"/>
  <c r="E59" i="1"/>
  <c r="F59" i="1" s="1"/>
  <c r="H59" i="1"/>
  <c r="E60" i="1"/>
  <c r="F60" i="1" s="1"/>
  <c r="H60" i="1"/>
  <c r="E63" i="1"/>
  <c r="F63" i="1" s="1"/>
  <c r="H63" i="1"/>
  <c r="E64" i="1"/>
  <c r="F64" i="1" s="1"/>
  <c r="E65" i="1"/>
  <c r="F65" i="1" s="1"/>
  <c r="E66" i="1"/>
  <c r="F66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8" i="1"/>
  <c r="F78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90" i="1"/>
  <c r="F90" i="1" s="1"/>
  <c r="H4" i="1" l="1"/>
  <c r="H5" i="1"/>
  <c r="H6" i="1"/>
  <c r="H7" i="1"/>
  <c r="E4" i="1"/>
  <c r="F4" i="1" s="1"/>
  <c r="E5" i="1"/>
  <c r="F5" i="1" s="1"/>
  <c r="E6" i="1"/>
  <c r="F6" i="1" s="1"/>
  <c r="E7" i="1"/>
  <c r="F7" i="1" s="1"/>
  <c r="H12" i="1"/>
  <c r="E12" i="1"/>
  <c r="F12" i="1" s="1"/>
  <c r="H11" i="1"/>
  <c r="E11" i="1"/>
  <c r="F11" i="1" s="1"/>
  <c r="H10" i="1"/>
  <c r="E10" i="1"/>
  <c r="F10" i="1" s="1"/>
  <c r="H9" i="1"/>
  <c r="E9" i="1"/>
  <c r="F9" i="1" s="1"/>
  <c r="H8" i="1"/>
  <c r="E8" i="1"/>
  <c r="F8" i="1" s="1"/>
  <c r="C93" i="1" l="1"/>
  <c r="F91" i="1"/>
</calcChain>
</file>

<file path=xl/sharedStrings.xml><?xml version="1.0" encoding="utf-8"?>
<sst xmlns="http://schemas.openxmlformats.org/spreadsheetml/2006/main" count="102" uniqueCount="102">
  <si>
    <t>Produkt</t>
  </si>
  <si>
    <t xml:space="preserve">ilość </t>
  </si>
  <si>
    <t xml:space="preserve">cena netto cennik </t>
  </si>
  <si>
    <t xml:space="preserve">cena brutto </t>
  </si>
  <si>
    <t>wartość brutto</t>
  </si>
  <si>
    <t>(W)</t>
  </si>
  <si>
    <t>Suma (W)</t>
  </si>
  <si>
    <t>Oberon Lo</t>
  </si>
  <si>
    <t xml:space="preserve">Oberon DL </t>
  </si>
  <si>
    <t>Juno 2</t>
  </si>
  <si>
    <t>Juno 4</t>
  </si>
  <si>
    <t>Castor 4</t>
  </si>
  <si>
    <t>Castor 8</t>
  </si>
  <si>
    <t>Castor 9</t>
  </si>
  <si>
    <t>Avior</t>
  </si>
  <si>
    <t>Polaris</t>
  </si>
  <si>
    <t>Kuma</t>
  </si>
  <si>
    <t>Ixion</t>
  </si>
  <si>
    <t>Quartz</t>
  </si>
  <si>
    <t>Agate</t>
  </si>
  <si>
    <t>Atik R1</t>
  </si>
  <si>
    <t>Onyx 20</t>
  </si>
  <si>
    <t>SUMA MATERIAŁÓW</t>
  </si>
  <si>
    <t>?</t>
  </si>
  <si>
    <t>Podstawowe</t>
  </si>
  <si>
    <t>Nowość</t>
  </si>
  <si>
    <t>Łączna moc lamp:</t>
  </si>
  <si>
    <t>Erba</t>
  </si>
  <si>
    <t>Erba Medium</t>
  </si>
  <si>
    <t>Alon</t>
  </si>
  <si>
    <t xml:space="preserve">Oberon Hi  </t>
  </si>
  <si>
    <t xml:space="preserve">Oberon Hi SMART (Zigbee)  </t>
  </si>
  <si>
    <t xml:space="preserve">Eros Lo </t>
  </si>
  <si>
    <t xml:space="preserve">Eros Hi </t>
  </si>
  <si>
    <t>Xible</t>
  </si>
  <si>
    <t>Tiga DL</t>
  </si>
  <si>
    <t>Castor 3</t>
  </si>
  <si>
    <t>Castor SMART (Zigbee)</t>
  </si>
  <si>
    <t>Juno Tube</t>
  </si>
  <si>
    <t>Nilus</t>
  </si>
  <si>
    <t>Ixion Small 230V</t>
  </si>
  <si>
    <t xml:space="preserve">Gniazdo do Onyx 20 </t>
  </si>
  <si>
    <t>Atik SMART (Zigbee)</t>
  </si>
  <si>
    <t>Nomia</t>
  </si>
  <si>
    <t>Taśma LED (rolka 15m)</t>
  </si>
  <si>
    <t>Konektor taśmy LED</t>
  </si>
  <si>
    <t>Konektor F</t>
  </si>
  <si>
    <t>Trójnik</t>
  </si>
  <si>
    <t>Żarówka MR16 LED 5W SMART (Zigbee)</t>
  </si>
  <si>
    <t>Zdalny odbiornik (do pilota)</t>
  </si>
  <si>
    <t>Osłona na transformator 100W/150W</t>
  </si>
  <si>
    <t>Nodin ( KOŃCÓWKA SERII )</t>
  </si>
  <si>
    <t>Deco 2  ( KOŃCÓWKA SERII )</t>
  </si>
  <si>
    <t xml:space="preserve">Rodas </t>
  </si>
  <si>
    <t>Transformator 12V/24W</t>
  </si>
  <si>
    <t>Transformator 100W + Konektor M</t>
  </si>
  <si>
    <t>Transformator 150W + Konektor M</t>
  </si>
  <si>
    <t>Przedłużacz czujnika zmierzchu - 6 m</t>
  </si>
  <si>
    <t>Przedłużacz - 1 m</t>
  </si>
  <si>
    <t>Przedłużacz - 3 m</t>
  </si>
  <si>
    <t xml:space="preserve">Konektor M </t>
  </si>
  <si>
    <t>Zdalny odbiornik z pilotem</t>
  </si>
  <si>
    <t>Kamera SMART (Wi-Fi)</t>
  </si>
  <si>
    <t>Czujnik ruchu SMART (Zigbee)</t>
  </si>
  <si>
    <t>Bramka SMART (Wi-Fi - Zigbee)</t>
  </si>
  <si>
    <t>Przełącznik Switch SMART (Wi-Fi)</t>
  </si>
  <si>
    <t>Barite 40 ( KOŃCÓWKA SERII )</t>
  </si>
  <si>
    <t>Do wyczerpania</t>
  </si>
  <si>
    <t>LightPRO Cennik Kalkulator  03.2026</t>
  </si>
  <si>
    <t>Lino ( NOWOŚĆ )</t>
  </si>
  <si>
    <t>Xible Hi ( NOWOŚĆ )</t>
  </si>
  <si>
    <t>Senso SMART (Zigbee) ( NOWOŚĆ )</t>
  </si>
  <si>
    <t xml:space="preserve">Onyx 90 RA </t>
  </si>
  <si>
    <t>Onyx 90 RS</t>
  </si>
  <si>
    <t>Onyx 60 RA</t>
  </si>
  <si>
    <t>Onyx 60 RS</t>
  </si>
  <si>
    <t>Onyx 30 RA</t>
  </si>
  <si>
    <t>Onyx 30 RS</t>
  </si>
  <si>
    <t>Onyx 90 R1</t>
  </si>
  <si>
    <t>Onyx 30 R1</t>
  </si>
  <si>
    <t>Uchwyty do taśmy LED (60 szt./op)</t>
  </si>
  <si>
    <t>Deco 30 SMART (Zigbee)</t>
  </si>
  <si>
    <t>Deco 40 SMART (Zigbee)</t>
  </si>
  <si>
    <t>Deco 50 SMART (Zigbee)</t>
  </si>
  <si>
    <t>Czujnik ruchu z kablem</t>
  </si>
  <si>
    <t>W</t>
  </si>
  <si>
    <t>Kabel Lightpro 12V - 25 m</t>
  </si>
  <si>
    <t>Kabel Lightpro 12V - 50 m</t>
  </si>
  <si>
    <t>Kabel Lightpro 12V - 100 m</t>
  </si>
  <si>
    <t>Kabel Lightpro 12V - 200 m</t>
  </si>
  <si>
    <t>Przysłona do lampy Castor 3/4/8/9</t>
  </si>
  <si>
    <t>Przysłona do lampy Castor 3/6/8/9 długa ( NOWOŚĆ )</t>
  </si>
  <si>
    <t>Przysłona plaster miodu do Castor 3/4/8/9 ( NOWOŚĆ )</t>
  </si>
  <si>
    <t>Przysłona plaster miodu do Juno 2/4</t>
  </si>
  <si>
    <t>Tiga Corner (narożna)</t>
  </si>
  <si>
    <t>Tiga Wall (ścienna)</t>
  </si>
  <si>
    <t>Osłona IP68 na konektor Typu F (5 sztuk)</t>
  </si>
  <si>
    <t>Przedłużacz 0,3 m do akcesoriów</t>
  </si>
  <si>
    <t>Szpilka do lampy Nodin/Eros</t>
  </si>
  <si>
    <t>Multispike - regulowany stojak do Castor/Juno i kamery</t>
  </si>
  <si>
    <t>Zestaw montażowy Multispike do kamery</t>
  </si>
  <si>
    <t>Tube - uchwyt do Juno 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</si>
</sst>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"/>
    <numFmt numFmtId="165" formatCode="#,##0.00\ [$PLN]"/>
    <numFmt numFmtId="166" formatCode="0.0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color theme="0"/>
      <name val="Arial"/>
      <family val="2"/>
      <charset val="238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entury Gothic"/>
      <family val="2"/>
      <charset val="238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2" fillId="2" borderId="5" xfId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165" fontId="5" fillId="5" borderId="0" xfId="0" applyNumberFormat="1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2" fontId="7" fillId="5" borderId="0" xfId="0" applyNumberFormat="1" applyFont="1" applyFill="1" applyAlignment="1">
      <alignment horizontal="right" vertical="center"/>
    </xf>
    <xf numFmtId="2" fontId="0" fillId="5" borderId="0" xfId="0" applyNumberFormat="1" applyFill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8" fillId="0" borderId="9" xfId="0" applyFont="1" applyBorder="1"/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/>
    <xf numFmtId="0" fontId="12" fillId="0" borderId="13" xfId="1" applyFont="1" applyBorder="1" applyAlignment="1">
      <alignment horizontal="center" vertical="center"/>
    </xf>
    <xf numFmtId="0" fontId="1" fillId="3" borderId="5" xfId="0" applyFont="1" applyFill="1" applyBorder="1"/>
    <xf numFmtId="0" fontId="12" fillId="2" borderId="8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left" vertical="center"/>
    </xf>
    <xf numFmtId="0" fontId="12" fillId="3" borderId="5" xfId="1" applyFont="1" applyFill="1" applyBorder="1" applyAlignment="1">
      <alignment horizontal="left" vertical="center"/>
    </xf>
    <xf numFmtId="0" fontId="12" fillId="3" borderId="8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left" vertical="center"/>
    </xf>
    <xf numFmtId="0" fontId="12" fillId="3" borderId="12" xfId="1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1" fontId="12" fillId="3" borderId="8" xfId="1" applyNumberFormat="1" applyFont="1" applyFill="1" applyBorder="1" applyAlignment="1">
      <alignment horizontal="center" vertical="center"/>
    </xf>
    <xf numFmtId="2" fontId="12" fillId="3" borderId="8" xfId="1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13" fillId="0" borderId="0" xfId="0" applyFont="1"/>
    <xf numFmtId="166" fontId="9" fillId="0" borderId="0" xfId="0" applyNumberFormat="1" applyFont="1" applyAlignment="1">
      <alignment horizontal="center"/>
    </xf>
  </cellXfs>
  <cellStyles count="2">
    <cellStyle name="Normal 3 2" xfId="1" xr:uid="{F6796566-FEC7-4343-889C-DD1D99835E54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32364-37C1-4916-AFE5-DE73475538E2}">
  <dimension ref="B1:L93"/>
  <sheetViews>
    <sheetView tabSelected="1" topLeftCell="A3" zoomScaleNormal="100" workbookViewId="0">
      <selection activeCell="B88" sqref="B88"/>
    </sheetView>
  </sheetViews>
  <sheetFormatPr defaultRowHeight="15" x14ac:dyDescent="0.25"/>
  <cols>
    <col min="2" max="2" width="46.42578125" customWidth="1"/>
    <col min="3" max="3" width="4.85546875" bestFit="1" customWidth="1"/>
    <col min="4" max="4" width="15.28515625" bestFit="1" customWidth="1"/>
    <col min="5" max="5" width="10.42578125" bestFit="1" customWidth="1"/>
    <col min="6" max="6" width="12.5703125" bestFit="1" customWidth="1"/>
    <col min="7" max="7" width="4.42578125" bestFit="1" customWidth="1"/>
    <col min="10" max="10" width="15" bestFit="1" customWidth="1"/>
    <col min="11" max="11" width="11.5703125" bestFit="1" customWidth="1"/>
  </cols>
  <sheetData>
    <row r="1" spans="2:12" ht="26.25" x14ac:dyDescent="0.25">
      <c r="B1" s="18" t="s">
        <v>68</v>
      </c>
      <c r="C1" s="19"/>
      <c r="D1" s="20"/>
      <c r="E1" s="21"/>
      <c r="F1" s="22"/>
      <c r="J1" s="13"/>
      <c r="K1" s="14"/>
      <c r="L1" s="15"/>
    </row>
    <row r="2" spans="2:12" ht="15.75" thickBot="1" x14ac:dyDescent="0.3">
      <c r="J2" t="s">
        <v>67</v>
      </c>
      <c r="K2" t="s">
        <v>24</v>
      </c>
      <c r="L2" t="s">
        <v>25</v>
      </c>
    </row>
    <row r="3" spans="2:12" x14ac:dyDescent="0.25">
      <c r="B3" s="1" t="s">
        <v>0</v>
      </c>
      <c r="C3" s="2" t="s">
        <v>1</v>
      </c>
      <c r="D3" s="3" t="s">
        <v>2</v>
      </c>
      <c r="E3" s="3" t="s">
        <v>3</v>
      </c>
      <c r="F3" s="4" t="s">
        <v>4</v>
      </c>
      <c r="G3" s="5" t="s">
        <v>5</v>
      </c>
      <c r="H3" s="2" t="s">
        <v>6</v>
      </c>
    </row>
    <row r="4" spans="2:12" x14ac:dyDescent="0.25">
      <c r="B4" s="29" t="s">
        <v>27</v>
      </c>
      <c r="C4" s="10">
        <v>0</v>
      </c>
      <c r="D4" s="44">
        <v>695.27</v>
      </c>
      <c r="E4" s="44">
        <f t="shared" ref="E4:E7" si="0">D4*1.23</f>
        <v>855.18209999999999</v>
      </c>
      <c r="F4" s="11">
        <f t="shared" ref="F4:F7" si="1">C4*E4</f>
        <v>0</v>
      </c>
      <c r="G4" s="42">
        <v>3.3</v>
      </c>
      <c r="H4" s="10">
        <f t="shared" ref="H4:H7" si="2">G4*C4</f>
        <v>0</v>
      </c>
    </row>
    <row r="5" spans="2:12" x14ac:dyDescent="0.25">
      <c r="B5" s="29" t="s">
        <v>28</v>
      </c>
      <c r="C5" s="10">
        <v>0</v>
      </c>
      <c r="D5" s="44">
        <v>247.99</v>
      </c>
      <c r="E5" s="44">
        <f t="shared" si="0"/>
        <v>305.02769999999998</v>
      </c>
      <c r="F5" s="11">
        <f t="shared" si="1"/>
        <v>0</v>
      </c>
      <c r="G5" s="41">
        <v>1.1000000000000001</v>
      </c>
      <c r="H5" s="10">
        <f t="shared" si="2"/>
        <v>0</v>
      </c>
    </row>
    <row r="6" spans="2:12" x14ac:dyDescent="0.25">
      <c r="B6" s="29" t="s">
        <v>29</v>
      </c>
      <c r="C6" s="10">
        <v>0</v>
      </c>
      <c r="D6" s="44">
        <v>536.03</v>
      </c>
      <c r="E6" s="44">
        <f t="shared" si="0"/>
        <v>659.31689999999992</v>
      </c>
      <c r="F6" s="11">
        <f t="shared" si="1"/>
        <v>0</v>
      </c>
      <c r="G6" s="41">
        <v>3.3</v>
      </c>
      <c r="H6" s="10">
        <f t="shared" si="2"/>
        <v>0</v>
      </c>
    </row>
    <row r="7" spans="2:12" x14ac:dyDescent="0.25">
      <c r="B7" s="29" t="s">
        <v>7</v>
      </c>
      <c r="C7" s="10">
        <v>0</v>
      </c>
      <c r="D7" s="44">
        <v>433.77</v>
      </c>
      <c r="E7" s="44">
        <f t="shared" si="0"/>
        <v>533.53710000000001</v>
      </c>
      <c r="F7" s="11">
        <f t="shared" si="1"/>
        <v>0</v>
      </c>
      <c r="G7" s="33">
        <v>4</v>
      </c>
      <c r="H7" s="10">
        <f t="shared" si="2"/>
        <v>0</v>
      </c>
    </row>
    <row r="8" spans="2:12" x14ac:dyDescent="0.25">
      <c r="B8" s="9" t="s">
        <v>30</v>
      </c>
      <c r="C8" s="10">
        <v>0</v>
      </c>
      <c r="D8" s="44">
        <v>461.36</v>
      </c>
      <c r="E8" s="44">
        <f t="shared" ref="E8:E80" si="3">D8*1.23</f>
        <v>567.47280000000001</v>
      </c>
      <c r="F8" s="11">
        <f t="shared" ref="F8:F80" si="4">C8*E8</f>
        <v>0</v>
      </c>
      <c r="G8" s="33">
        <v>4</v>
      </c>
      <c r="H8" s="10">
        <f t="shared" ref="H8:H63" si="5">G8*C8</f>
        <v>0</v>
      </c>
    </row>
    <row r="9" spans="2:12" x14ac:dyDescent="0.25">
      <c r="B9" s="9" t="s">
        <v>8</v>
      </c>
      <c r="C9" s="10">
        <v>0</v>
      </c>
      <c r="D9" s="44">
        <v>487.61</v>
      </c>
      <c r="E9" s="44">
        <f t="shared" si="3"/>
        <v>599.76030000000003</v>
      </c>
      <c r="F9" s="11">
        <f t="shared" si="4"/>
        <v>0</v>
      </c>
      <c r="G9" s="33">
        <v>9</v>
      </c>
      <c r="H9" s="10">
        <f t="shared" si="5"/>
        <v>0</v>
      </c>
    </row>
    <row r="10" spans="2:12" x14ac:dyDescent="0.25">
      <c r="B10" s="9" t="s">
        <v>31</v>
      </c>
      <c r="C10" s="10">
        <v>0</v>
      </c>
      <c r="D10" s="44">
        <v>515</v>
      </c>
      <c r="E10" s="44">
        <f t="shared" si="3"/>
        <v>633.45000000000005</v>
      </c>
      <c r="F10" s="11">
        <f t="shared" si="4"/>
        <v>0</v>
      </c>
      <c r="G10" s="33">
        <v>5</v>
      </c>
      <c r="H10" s="10">
        <f t="shared" si="5"/>
        <v>0</v>
      </c>
    </row>
    <row r="11" spans="2:12" x14ac:dyDescent="0.25">
      <c r="B11" s="9" t="s">
        <v>32</v>
      </c>
      <c r="C11" s="10">
        <v>0</v>
      </c>
      <c r="D11" s="44">
        <v>501.98</v>
      </c>
      <c r="E11" s="44">
        <f t="shared" si="3"/>
        <v>617.43539999999996</v>
      </c>
      <c r="F11" s="11">
        <f t="shared" si="4"/>
        <v>0</v>
      </c>
      <c r="G11" s="33">
        <v>3.5</v>
      </c>
      <c r="H11" s="10">
        <f t="shared" si="5"/>
        <v>0</v>
      </c>
    </row>
    <row r="12" spans="2:12" x14ac:dyDescent="0.25">
      <c r="B12" s="9" t="s">
        <v>33</v>
      </c>
      <c r="C12" s="10">
        <v>0</v>
      </c>
      <c r="D12" s="44">
        <v>525.66999999999996</v>
      </c>
      <c r="E12" s="44">
        <f t="shared" si="3"/>
        <v>646.57409999999993</v>
      </c>
      <c r="F12" s="11">
        <f t="shared" si="4"/>
        <v>0</v>
      </c>
      <c r="G12" s="33">
        <v>3.5</v>
      </c>
      <c r="H12" s="10">
        <f t="shared" si="5"/>
        <v>0</v>
      </c>
    </row>
    <row r="13" spans="2:12" x14ac:dyDescent="0.25">
      <c r="B13" s="12" t="s">
        <v>69</v>
      </c>
      <c r="C13" s="16">
        <v>0</v>
      </c>
      <c r="D13" s="45">
        <v>383.12</v>
      </c>
      <c r="E13" s="45">
        <f t="shared" si="3"/>
        <v>471.23759999999999</v>
      </c>
      <c r="F13" s="17">
        <f t="shared" si="4"/>
        <v>0</v>
      </c>
      <c r="G13" s="34">
        <v>6</v>
      </c>
      <c r="H13" s="16">
        <f t="shared" si="5"/>
        <v>0</v>
      </c>
    </row>
    <row r="14" spans="2:12" x14ac:dyDescent="0.25">
      <c r="B14" s="6" t="s">
        <v>66</v>
      </c>
      <c r="C14" s="7">
        <v>0</v>
      </c>
      <c r="D14" s="46">
        <v>310.71545400000002</v>
      </c>
      <c r="E14" s="46">
        <f t="shared" si="3"/>
        <v>382.18000842000004</v>
      </c>
      <c r="F14" s="8">
        <f t="shared" si="4"/>
        <v>0</v>
      </c>
      <c r="G14" s="30">
        <v>3</v>
      </c>
      <c r="H14" s="7">
        <f t="shared" si="5"/>
        <v>0</v>
      </c>
    </row>
    <row r="15" spans="2:12" x14ac:dyDescent="0.25">
      <c r="B15" s="6" t="s">
        <v>51</v>
      </c>
      <c r="C15" s="7">
        <v>0</v>
      </c>
      <c r="D15" s="46">
        <v>1345.17</v>
      </c>
      <c r="E15" s="46">
        <f t="shared" si="3"/>
        <v>1654.5591000000002</v>
      </c>
      <c r="F15" s="8">
        <f t="shared" si="4"/>
        <v>0</v>
      </c>
      <c r="G15" s="30">
        <v>3</v>
      </c>
      <c r="H15" s="7">
        <f t="shared" si="5"/>
        <v>0</v>
      </c>
    </row>
    <row r="16" spans="2:12" x14ac:dyDescent="0.25">
      <c r="B16" s="9" t="s">
        <v>34</v>
      </c>
      <c r="C16" s="10">
        <v>0</v>
      </c>
      <c r="D16" s="44">
        <v>257.7</v>
      </c>
      <c r="E16" s="44">
        <f t="shared" si="3"/>
        <v>316.971</v>
      </c>
      <c r="F16" s="11">
        <f t="shared" si="4"/>
        <v>0</v>
      </c>
      <c r="G16" s="41">
        <v>2</v>
      </c>
      <c r="H16" s="10">
        <f t="shared" si="5"/>
        <v>0</v>
      </c>
    </row>
    <row r="17" spans="2:8" x14ac:dyDescent="0.25">
      <c r="B17" s="12" t="s">
        <v>70</v>
      </c>
      <c r="C17" s="16">
        <v>0</v>
      </c>
      <c r="D17" s="45">
        <v>300</v>
      </c>
      <c r="E17" s="45">
        <f t="shared" si="3"/>
        <v>369</v>
      </c>
      <c r="F17" s="17">
        <f t="shared" si="4"/>
        <v>0</v>
      </c>
      <c r="G17" s="43">
        <v>2.1</v>
      </c>
      <c r="H17" s="16">
        <f t="shared" si="5"/>
        <v>0</v>
      </c>
    </row>
    <row r="18" spans="2:8" x14ac:dyDescent="0.25">
      <c r="B18" s="9" t="s">
        <v>35</v>
      </c>
      <c r="C18" s="10">
        <v>0</v>
      </c>
      <c r="D18" s="44">
        <v>274.14999999999998</v>
      </c>
      <c r="E18" s="44">
        <f t="shared" si="3"/>
        <v>337.20449999999994</v>
      </c>
      <c r="F18" s="11">
        <f t="shared" si="4"/>
        <v>0</v>
      </c>
      <c r="G18" s="33">
        <v>5.5</v>
      </c>
      <c r="H18" s="10">
        <f t="shared" si="5"/>
        <v>0</v>
      </c>
    </row>
    <row r="19" spans="2:8" x14ac:dyDescent="0.25">
      <c r="B19" s="6" t="s">
        <v>36</v>
      </c>
      <c r="C19" s="7">
        <v>0</v>
      </c>
      <c r="D19" s="46">
        <v>319.53621000000004</v>
      </c>
      <c r="E19" s="46">
        <f t="shared" si="3"/>
        <v>393.02953830000007</v>
      </c>
      <c r="F19" s="8">
        <f t="shared" si="4"/>
        <v>0</v>
      </c>
      <c r="G19" s="30">
        <v>2.5</v>
      </c>
      <c r="H19" s="7">
        <f t="shared" si="5"/>
        <v>0</v>
      </c>
    </row>
    <row r="20" spans="2:8" x14ac:dyDescent="0.25">
      <c r="B20" s="9" t="s">
        <v>11</v>
      </c>
      <c r="C20" s="10">
        <v>0</v>
      </c>
      <c r="D20" s="44">
        <v>404</v>
      </c>
      <c r="E20" s="44">
        <f t="shared" si="3"/>
        <v>496.92</v>
      </c>
      <c r="F20" s="11">
        <f t="shared" si="4"/>
        <v>0</v>
      </c>
      <c r="G20" s="33">
        <v>3.5</v>
      </c>
      <c r="H20" s="10">
        <f t="shared" si="5"/>
        <v>0</v>
      </c>
    </row>
    <row r="21" spans="2:8" x14ac:dyDescent="0.25">
      <c r="B21" s="9" t="s">
        <v>12</v>
      </c>
      <c r="C21" s="10">
        <v>0</v>
      </c>
      <c r="D21" s="44">
        <v>433.49</v>
      </c>
      <c r="E21" s="44">
        <f t="shared" si="3"/>
        <v>533.19270000000006</v>
      </c>
      <c r="F21" s="11">
        <f t="shared" si="4"/>
        <v>0</v>
      </c>
      <c r="G21" s="33">
        <v>8</v>
      </c>
      <c r="H21" s="10">
        <f t="shared" si="5"/>
        <v>0</v>
      </c>
    </row>
    <row r="22" spans="2:8" x14ac:dyDescent="0.25">
      <c r="B22" s="9" t="s">
        <v>13</v>
      </c>
      <c r="C22" s="10">
        <v>0</v>
      </c>
      <c r="D22" s="44">
        <v>463.55</v>
      </c>
      <c r="E22" s="44">
        <f t="shared" si="3"/>
        <v>570.16650000000004</v>
      </c>
      <c r="F22" s="11">
        <f t="shared" si="4"/>
        <v>0</v>
      </c>
      <c r="G22" s="33">
        <v>9</v>
      </c>
      <c r="H22" s="10">
        <f t="shared" si="5"/>
        <v>0</v>
      </c>
    </row>
    <row r="23" spans="2:8" x14ac:dyDescent="0.25">
      <c r="B23" s="9" t="s">
        <v>37</v>
      </c>
      <c r="C23" s="10">
        <v>0</v>
      </c>
      <c r="D23" s="44">
        <v>394.11</v>
      </c>
      <c r="E23" s="44">
        <f t="shared" si="3"/>
        <v>484.75530000000003</v>
      </c>
      <c r="F23" s="11">
        <f t="shared" si="4"/>
        <v>0</v>
      </c>
      <c r="G23" s="33">
        <v>5</v>
      </c>
      <c r="H23" s="10">
        <f t="shared" si="5"/>
        <v>0</v>
      </c>
    </row>
    <row r="24" spans="2:8" x14ac:dyDescent="0.25">
      <c r="B24" s="12" t="s">
        <v>92</v>
      </c>
      <c r="C24" s="16">
        <v>0</v>
      </c>
      <c r="D24" s="45">
        <v>15</v>
      </c>
      <c r="E24" s="45">
        <f t="shared" si="3"/>
        <v>18.45</v>
      </c>
      <c r="F24" s="17">
        <f t="shared" si="4"/>
        <v>0</v>
      </c>
      <c r="G24" s="34"/>
      <c r="H24" s="16">
        <f t="shared" si="5"/>
        <v>0</v>
      </c>
    </row>
    <row r="25" spans="2:8" x14ac:dyDescent="0.25">
      <c r="B25" s="9" t="s">
        <v>90</v>
      </c>
      <c r="C25" s="10">
        <v>0</v>
      </c>
      <c r="D25" s="44">
        <v>22.07</v>
      </c>
      <c r="E25" s="44">
        <f t="shared" si="3"/>
        <v>27.146100000000001</v>
      </c>
      <c r="F25" s="11">
        <f t="shared" si="4"/>
        <v>0</v>
      </c>
      <c r="G25" s="33"/>
      <c r="H25" s="10">
        <f t="shared" si="5"/>
        <v>0</v>
      </c>
    </row>
    <row r="26" spans="2:8" x14ac:dyDescent="0.25">
      <c r="B26" s="12" t="s">
        <v>91</v>
      </c>
      <c r="C26" s="16">
        <v>0</v>
      </c>
      <c r="D26" s="45">
        <v>22.07</v>
      </c>
      <c r="E26" s="45">
        <f t="shared" si="3"/>
        <v>27.146100000000001</v>
      </c>
      <c r="F26" s="17">
        <f t="shared" si="4"/>
        <v>0</v>
      </c>
      <c r="G26" s="34"/>
      <c r="H26" s="16">
        <f t="shared" si="5"/>
        <v>0</v>
      </c>
    </row>
    <row r="27" spans="2:8" x14ac:dyDescent="0.25">
      <c r="B27" s="9" t="s">
        <v>101</v>
      </c>
      <c r="C27" s="10">
        <v>0</v>
      </c>
      <c r="D27" s="44">
        <v>183.6879198</v>
      </c>
      <c r="E27" s="44">
        <f t="shared" si="3"/>
        <v>225.936141354</v>
      </c>
      <c r="F27" s="11">
        <f t="shared" si="4"/>
        <v>0</v>
      </c>
      <c r="G27" s="33"/>
      <c r="H27" s="10">
        <v>0</v>
      </c>
    </row>
    <row r="28" spans="2:8" x14ac:dyDescent="0.25">
      <c r="B28" s="9" t="s">
        <v>38</v>
      </c>
      <c r="C28" s="10">
        <v>0</v>
      </c>
      <c r="D28" s="44">
        <v>219.45522060000002</v>
      </c>
      <c r="E28" s="44">
        <f t="shared" si="3"/>
        <v>269.92992133800004</v>
      </c>
      <c r="F28" s="11">
        <f t="shared" si="4"/>
        <v>0</v>
      </c>
      <c r="G28" s="33">
        <v>4</v>
      </c>
      <c r="H28" s="10">
        <f t="shared" si="5"/>
        <v>0</v>
      </c>
    </row>
    <row r="29" spans="2:8" x14ac:dyDescent="0.25">
      <c r="B29" s="9" t="s">
        <v>9</v>
      </c>
      <c r="C29" s="10">
        <v>0</v>
      </c>
      <c r="D29" s="44">
        <v>288.52</v>
      </c>
      <c r="E29" s="44">
        <f t="shared" si="3"/>
        <v>354.87959999999998</v>
      </c>
      <c r="F29" s="11">
        <f t="shared" si="4"/>
        <v>0</v>
      </c>
      <c r="G29" s="33">
        <v>1.5</v>
      </c>
      <c r="H29" s="10">
        <f t="shared" si="5"/>
        <v>0</v>
      </c>
    </row>
    <row r="30" spans="2:8" x14ac:dyDescent="0.25">
      <c r="B30" s="9" t="s">
        <v>10</v>
      </c>
      <c r="C30" s="10">
        <v>0</v>
      </c>
      <c r="D30" s="44">
        <v>288.52</v>
      </c>
      <c r="E30" s="44">
        <f t="shared" si="3"/>
        <v>354.87959999999998</v>
      </c>
      <c r="F30" s="11">
        <f t="shared" si="4"/>
        <v>0</v>
      </c>
      <c r="G30" s="33">
        <v>4</v>
      </c>
      <c r="H30" s="10">
        <f t="shared" si="5"/>
        <v>0</v>
      </c>
    </row>
    <row r="31" spans="2:8" x14ac:dyDescent="0.25">
      <c r="B31" s="9" t="s">
        <v>93</v>
      </c>
      <c r="C31" s="10">
        <v>0</v>
      </c>
      <c r="D31" s="44">
        <v>13</v>
      </c>
      <c r="E31" s="44">
        <f t="shared" si="3"/>
        <v>15.99</v>
      </c>
      <c r="F31" s="11">
        <f t="shared" si="4"/>
        <v>0</v>
      </c>
      <c r="G31" s="33"/>
      <c r="H31" s="10">
        <f t="shared" si="5"/>
        <v>0</v>
      </c>
    </row>
    <row r="32" spans="2:8" x14ac:dyDescent="0.25">
      <c r="B32" s="9" t="s">
        <v>18</v>
      </c>
      <c r="C32" s="10">
        <v>0</v>
      </c>
      <c r="D32" s="44">
        <v>196.53</v>
      </c>
      <c r="E32" s="44">
        <f t="shared" si="3"/>
        <v>241.7319</v>
      </c>
      <c r="F32" s="11">
        <f t="shared" si="4"/>
        <v>0</v>
      </c>
      <c r="G32" s="33">
        <v>2</v>
      </c>
      <c r="H32" s="10">
        <f t="shared" si="5"/>
        <v>0</v>
      </c>
    </row>
    <row r="33" spans="2:8" x14ac:dyDescent="0.25">
      <c r="B33" s="9" t="s">
        <v>14</v>
      </c>
      <c r="C33" s="10">
        <v>0</v>
      </c>
      <c r="D33" s="44">
        <v>463.93</v>
      </c>
      <c r="E33" s="44">
        <f t="shared" si="3"/>
        <v>570.63390000000004</v>
      </c>
      <c r="F33" s="11">
        <f t="shared" si="4"/>
        <v>0</v>
      </c>
      <c r="G33" s="33">
        <v>16</v>
      </c>
      <c r="H33" s="10">
        <f t="shared" si="5"/>
        <v>0</v>
      </c>
    </row>
    <row r="34" spans="2:8" x14ac:dyDescent="0.25">
      <c r="B34" s="9" t="s">
        <v>39</v>
      </c>
      <c r="C34" s="10">
        <v>0</v>
      </c>
      <c r="D34" s="44">
        <v>440.34</v>
      </c>
      <c r="E34" s="44">
        <f t="shared" si="3"/>
        <v>541.6182</v>
      </c>
      <c r="F34" s="11">
        <f t="shared" si="4"/>
        <v>0</v>
      </c>
      <c r="G34" s="33">
        <v>4</v>
      </c>
      <c r="H34" s="10">
        <f t="shared" si="5"/>
        <v>0</v>
      </c>
    </row>
    <row r="35" spans="2:8" x14ac:dyDescent="0.25">
      <c r="B35" s="6" t="s">
        <v>15</v>
      </c>
      <c r="C35" s="7">
        <v>0</v>
      </c>
      <c r="D35" s="46">
        <v>285.37740000000002</v>
      </c>
      <c r="E35" s="46">
        <f t="shared" si="3"/>
        <v>351.01420200000001</v>
      </c>
      <c r="F35" s="8">
        <f t="shared" si="4"/>
        <v>0</v>
      </c>
      <c r="G35" s="30">
        <v>6</v>
      </c>
      <c r="H35" s="7">
        <f t="shared" si="5"/>
        <v>0</v>
      </c>
    </row>
    <row r="36" spans="2:8" x14ac:dyDescent="0.25">
      <c r="B36" s="9" t="s">
        <v>16</v>
      </c>
      <c r="C36" s="10">
        <v>0</v>
      </c>
      <c r="D36" s="44">
        <v>292.61</v>
      </c>
      <c r="E36" s="44">
        <f t="shared" si="3"/>
        <v>359.91030000000001</v>
      </c>
      <c r="F36" s="11">
        <f t="shared" si="4"/>
        <v>0</v>
      </c>
      <c r="G36" s="33">
        <v>6</v>
      </c>
      <c r="H36" s="10">
        <f t="shared" si="5"/>
        <v>0</v>
      </c>
    </row>
    <row r="37" spans="2:8" x14ac:dyDescent="0.25">
      <c r="B37" s="9" t="s">
        <v>17</v>
      </c>
      <c r="C37" s="10">
        <v>0</v>
      </c>
      <c r="D37" s="44">
        <v>504.64</v>
      </c>
      <c r="E37" s="44">
        <f t="shared" si="3"/>
        <v>620.70719999999994</v>
      </c>
      <c r="F37" s="11">
        <f t="shared" si="4"/>
        <v>0</v>
      </c>
      <c r="G37" s="33">
        <v>9</v>
      </c>
      <c r="H37" s="10">
        <f t="shared" si="5"/>
        <v>0</v>
      </c>
    </row>
    <row r="38" spans="2:8" x14ac:dyDescent="0.25">
      <c r="B38" s="9" t="s">
        <v>40</v>
      </c>
      <c r="C38" s="10">
        <v>0</v>
      </c>
      <c r="D38" s="44">
        <v>137.84</v>
      </c>
      <c r="E38" s="44">
        <f t="shared" si="3"/>
        <v>169.54320000000001</v>
      </c>
      <c r="F38" s="11">
        <f t="shared" si="4"/>
        <v>0</v>
      </c>
      <c r="G38" s="33">
        <v>6</v>
      </c>
      <c r="H38" s="10">
        <f t="shared" si="5"/>
        <v>0</v>
      </c>
    </row>
    <row r="39" spans="2:8" x14ac:dyDescent="0.25">
      <c r="B39" s="9" t="s">
        <v>94</v>
      </c>
      <c r="C39" s="10">
        <v>0</v>
      </c>
      <c r="D39" s="44">
        <v>240.48</v>
      </c>
      <c r="E39" s="44">
        <f t="shared" si="3"/>
        <v>295.79039999999998</v>
      </c>
      <c r="F39" s="11">
        <f t="shared" si="4"/>
        <v>0</v>
      </c>
      <c r="G39" s="33">
        <v>3.5</v>
      </c>
      <c r="H39" s="10">
        <f t="shared" si="5"/>
        <v>0</v>
      </c>
    </row>
    <row r="40" spans="2:8" x14ac:dyDescent="0.25">
      <c r="B40" s="9" t="s">
        <v>95</v>
      </c>
      <c r="C40" s="10">
        <v>0</v>
      </c>
      <c r="D40" s="44">
        <v>190.44</v>
      </c>
      <c r="E40" s="44">
        <f t="shared" si="3"/>
        <v>234.24119999999999</v>
      </c>
      <c r="F40" s="11">
        <f t="shared" si="4"/>
        <v>0</v>
      </c>
      <c r="G40" s="33">
        <v>4</v>
      </c>
      <c r="H40" s="10">
        <f t="shared" si="5"/>
        <v>0</v>
      </c>
    </row>
    <row r="41" spans="2:8" x14ac:dyDescent="0.25">
      <c r="B41" s="12" t="s">
        <v>71</v>
      </c>
      <c r="C41" s="16">
        <v>0</v>
      </c>
      <c r="D41" s="45">
        <v>308.94</v>
      </c>
      <c r="E41" s="45">
        <f t="shared" si="3"/>
        <v>379.99619999999999</v>
      </c>
      <c r="F41" s="17">
        <f t="shared" si="4"/>
        <v>0</v>
      </c>
      <c r="G41" s="34">
        <v>7</v>
      </c>
      <c r="H41" s="16">
        <f t="shared" si="5"/>
        <v>0</v>
      </c>
    </row>
    <row r="42" spans="2:8" x14ac:dyDescent="0.25">
      <c r="B42" s="9" t="s">
        <v>21</v>
      </c>
      <c r="C42" s="10">
        <v>0</v>
      </c>
      <c r="D42" s="44">
        <v>101.69</v>
      </c>
      <c r="E42" s="44">
        <f t="shared" si="3"/>
        <v>125.0787</v>
      </c>
      <c r="F42" s="11">
        <f t="shared" si="4"/>
        <v>0</v>
      </c>
      <c r="G42" s="40">
        <v>0.25</v>
      </c>
      <c r="H42" s="10">
        <f t="shared" si="5"/>
        <v>0</v>
      </c>
    </row>
    <row r="43" spans="2:8" x14ac:dyDescent="0.25">
      <c r="B43" s="9" t="s">
        <v>41</v>
      </c>
      <c r="C43" s="10">
        <v>0</v>
      </c>
      <c r="D43" s="44">
        <v>15.13</v>
      </c>
      <c r="E43" s="44">
        <f t="shared" si="3"/>
        <v>18.6099</v>
      </c>
      <c r="F43" s="11">
        <f t="shared" si="4"/>
        <v>0</v>
      </c>
      <c r="G43" s="33"/>
      <c r="H43" s="10">
        <f t="shared" si="5"/>
        <v>0</v>
      </c>
    </row>
    <row r="44" spans="2:8" x14ac:dyDescent="0.25">
      <c r="B44" s="9" t="s">
        <v>77</v>
      </c>
      <c r="C44" s="10">
        <v>0</v>
      </c>
      <c r="D44" s="44">
        <v>145</v>
      </c>
      <c r="E44" s="44">
        <f t="shared" ref="E44:E48" si="6">D44*1.23</f>
        <v>178.35</v>
      </c>
      <c r="F44" s="11">
        <f t="shared" ref="F44:F48" si="7">C44*E44</f>
        <v>0</v>
      </c>
      <c r="G44" s="33">
        <v>0.5</v>
      </c>
      <c r="H44" s="10">
        <f t="shared" ref="H44:H48" si="8">G44*C44</f>
        <v>0</v>
      </c>
    </row>
    <row r="45" spans="2:8" x14ac:dyDescent="0.25">
      <c r="B45" s="9" t="s">
        <v>76</v>
      </c>
      <c r="C45" s="10">
        <v>0</v>
      </c>
      <c r="D45" s="44">
        <v>140</v>
      </c>
      <c r="E45" s="44">
        <f t="shared" si="6"/>
        <v>172.2</v>
      </c>
      <c r="F45" s="11">
        <f t="shared" si="7"/>
        <v>0</v>
      </c>
      <c r="G45" s="33">
        <v>0.5</v>
      </c>
      <c r="H45" s="10">
        <f t="shared" si="8"/>
        <v>0</v>
      </c>
    </row>
    <row r="46" spans="2:8" x14ac:dyDescent="0.25">
      <c r="B46" s="9" t="s">
        <v>75</v>
      </c>
      <c r="C46" s="10">
        <v>0</v>
      </c>
      <c r="D46" s="44">
        <v>200</v>
      </c>
      <c r="E46" s="44">
        <f t="shared" si="6"/>
        <v>246</v>
      </c>
      <c r="F46" s="11">
        <f t="shared" si="7"/>
        <v>0</v>
      </c>
      <c r="G46" s="33">
        <v>1</v>
      </c>
      <c r="H46" s="10">
        <f t="shared" si="8"/>
        <v>0</v>
      </c>
    </row>
    <row r="47" spans="2:8" x14ac:dyDescent="0.25">
      <c r="B47" s="9" t="s">
        <v>74</v>
      </c>
      <c r="C47" s="10">
        <v>0</v>
      </c>
      <c r="D47" s="44">
        <v>175</v>
      </c>
      <c r="E47" s="44">
        <f t="shared" si="6"/>
        <v>215.25</v>
      </c>
      <c r="F47" s="11">
        <f t="shared" si="7"/>
        <v>0</v>
      </c>
      <c r="G47" s="33">
        <v>1</v>
      </c>
      <c r="H47" s="10">
        <f t="shared" si="8"/>
        <v>0</v>
      </c>
    </row>
    <row r="48" spans="2:8" x14ac:dyDescent="0.25">
      <c r="B48" s="9" t="s">
        <v>73</v>
      </c>
      <c r="C48" s="10">
        <v>0</v>
      </c>
      <c r="D48" s="44">
        <v>245</v>
      </c>
      <c r="E48" s="44">
        <f t="shared" si="6"/>
        <v>301.35000000000002</v>
      </c>
      <c r="F48" s="11">
        <f t="shared" si="7"/>
        <v>0</v>
      </c>
      <c r="G48" s="33">
        <v>2</v>
      </c>
      <c r="H48" s="10">
        <f t="shared" si="8"/>
        <v>0</v>
      </c>
    </row>
    <row r="49" spans="2:8" x14ac:dyDescent="0.25">
      <c r="B49" s="9" t="s">
        <v>72</v>
      </c>
      <c r="C49" s="10">
        <v>0</v>
      </c>
      <c r="D49" s="44">
        <v>220</v>
      </c>
      <c r="E49" s="44">
        <f t="shared" si="3"/>
        <v>270.60000000000002</v>
      </c>
      <c r="F49" s="11">
        <f t="shared" si="4"/>
        <v>0</v>
      </c>
      <c r="G49" s="33">
        <v>2</v>
      </c>
      <c r="H49" s="10">
        <f t="shared" si="5"/>
        <v>0</v>
      </c>
    </row>
    <row r="50" spans="2:8" x14ac:dyDescent="0.25">
      <c r="B50" s="6" t="s">
        <v>79</v>
      </c>
      <c r="C50" s="7">
        <v>0</v>
      </c>
      <c r="D50" s="46">
        <v>183.20191344000003</v>
      </c>
      <c r="E50" s="46">
        <f t="shared" si="3"/>
        <v>225.33835353120003</v>
      </c>
      <c r="F50" s="8">
        <f t="shared" si="4"/>
        <v>0</v>
      </c>
      <c r="G50" s="30">
        <v>0.5</v>
      </c>
      <c r="H50" s="7">
        <f t="shared" si="5"/>
        <v>0</v>
      </c>
    </row>
    <row r="51" spans="2:8" x14ac:dyDescent="0.25">
      <c r="B51" s="6" t="s">
        <v>78</v>
      </c>
      <c r="C51" s="7">
        <v>0</v>
      </c>
      <c r="D51" s="46">
        <v>372.11483400000003</v>
      </c>
      <c r="E51" s="46">
        <f t="shared" si="3"/>
        <v>457.70124582000005</v>
      </c>
      <c r="F51" s="8">
        <f t="shared" si="4"/>
        <v>0</v>
      </c>
      <c r="G51" s="30">
        <v>1.5</v>
      </c>
      <c r="H51" s="7">
        <f t="shared" si="5"/>
        <v>0</v>
      </c>
    </row>
    <row r="52" spans="2:8" x14ac:dyDescent="0.25">
      <c r="B52" s="9" t="s">
        <v>20</v>
      </c>
      <c r="C52" s="10">
        <v>0</v>
      </c>
      <c r="D52" s="44">
        <v>484.48</v>
      </c>
      <c r="E52" s="44">
        <f t="shared" si="3"/>
        <v>595.91039999999998</v>
      </c>
      <c r="F52" s="11">
        <f t="shared" si="4"/>
        <v>0</v>
      </c>
      <c r="G52" s="39">
        <v>9</v>
      </c>
      <c r="H52" s="10">
        <f t="shared" si="5"/>
        <v>0</v>
      </c>
    </row>
    <row r="53" spans="2:8" x14ac:dyDescent="0.25">
      <c r="B53" s="9" t="s">
        <v>42</v>
      </c>
      <c r="C53" s="10">
        <v>0</v>
      </c>
      <c r="D53" s="44">
        <v>507.31</v>
      </c>
      <c r="E53" s="44">
        <f t="shared" si="3"/>
        <v>623.99130000000002</v>
      </c>
      <c r="F53" s="11">
        <f t="shared" si="4"/>
        <v>0</v>
      </c>
      <c r="G53" s="33">
        <v>5</v>
      </c>
      <c r="H53" s="10">
        <f t="shared" si="5"/>
        <v>0</v>
      </c>
    </row>
    <row r="54" spans="2:8" x14ac:dyDescent="0.25">
      <c r="B54" s="9" t="s">
        <v>19</v>
      </c>
      <c r="C54" s="10">
        <v>0</v>
      </c>
      <c r="D54" s="44">
        <v>303.07</v>
      </c>
      <c r="E54" s="44">
        <f t="shared" si="3"/>
        <v>372.77609999999999</v>
      </c>
      <c r="F54" s="11">
        <f t="shared" si="4"/>
        <v>0</v>
      </c>
      <c r="G54" s="33">
        <v>3</v>
      </c>
      <c r="H54" s="10">
        <f t="shared" si="5"/>
        <v>0</v>
      </c>
    </row>
    <row r="55" spans="2:8" x14ac:dyDescent="0.25">
      <c r="B55" s="9" t="s">
        <v>43</v>
      </c>
      <c r="C55" s="10">
        <v>0</v>
      </c>
      <c r="D55" s="44">
        <v>261.31</v>
      </c>
      <c r="E55" s="44">
        <f t="shared" si="3"/>
        <v>321.41129999999998</v>
      </c>
      <c r="F55" s="11">
        <f t="shared" si="4"/>
        <v>0</v>
      </c>
      <c r="G55" s="33">
        <v>3</v>
      </c>
      <c r="H55" s="10">
        <f t="shared" si="5"/>
        <v>0</v>
      </c>
    </row>
    <row r="56" spans="2:8" x14ac:dyDescent="0.25">
      <c r="B56" s="9" t="s">
        <v>44</v>
      </c>
      <c r="C56" s="10">
        <v>0</v>
      </c>
      <c r="D56" s="44">
        <v>650.28</v>
      </c>
      <c r="E56" s="44">
        <f t="shared" si="3"/>
        <v>799.84439999999995</v>
      </c>
      <c r="F56" s="11">
        <f t="shared" si="4"/>
        <v>0</v>
      </c>
      <c r="G56" s="33">
        <v>33</v>
      </c>
      <c r="H56" s="10">
        <f t="shared" si="5"/>
        <v>0</v>
      </c>
    </row>
    <row r="57" spans="2:8" x14ac:dyDescent="0.25">
      <c r="B57" s="9" t="s">
        <v>45</v>
      </c>
      <c r="C57" s="10">
        <v>0</v>
      </c>
      <c r="D57" s="44">
        <v>95.79</v>
      </c>
      <c r="E57" s="44">
        <f t="shared" si="3"/>
        <v>117.82170000000001</v>
      </c>
      <c r="F57" s="11">
        <f t="shared" si="4"/>
        <v>0</v>
      </c>
      <c r="G57" s="33"/>
      <c r="H57" s="10">
        <f t="shared" si="5"/>
        <v>0</v>
      </c>
    </row>
    <row r="58" spans="2:8" x14ac:dyDescent="0.25">
      <c r="B58" s="9" t="s">
        <v>80</v>
      </c>
      <c r="C58" s="10">
        <v>0</v>
      </c>
      <c r="D58" s="44">
        <v>118.72</v>
      </c>
      <c r="E58" s="44">
        <f t="shared" si="3"/>
        <v>146.0256</v>
      </c>
      <c r="F58" s="11">
        <f t="shared" si="4"/>
        <v>0</v>
      </c>
      <c r="G58" s="33"/>
      <c r="H58" s="10">
        <f t="shared" si="5"/>
        <v>0</v>
      </c>
    </row>
    <row r="59" spans="2:8" x14ac:dyDescent="0.25">
      <c r="B59" s="6" t="s">
        <v>52</v>
      </c>
      <c r="C59" s="7">
        <v>0</v>
      </c>
      <c r="D59" s="46">
        <v>452.63</v>
      </c>
      <c r="E59" s="46">
        <f t="shared" si="3"/>
        <v>556.73490000000004</v>
      </c>
      <c r="F59" s="8">
        <f t="shared" si="4"/>
        <v>0</v>
      </c>
      <c r="G59" s="30">
        <v>3</v>
      </c>
      <c r="H59" s="7">
        <f t="shared" si="5"/>
        <v>0</v>
      </c>
    </row>
    <row r="60" spans="2:8" x14ac:dyDescent="0.25">
      <c r="B60" s="9" t="s">
        <v>81</v>
      </c>
      <c r="C60" s="10">
        <v>0</v>
      </c>
      <c r="D60" s="44">
        <v>393.82</v>
      </c>
      <c r="E60" s="44">
        <f t="shared" si="3"/>
        <v>484.39859999999999</v>
      </c>
      <c r="F60" s="11">
        <f t="shared" si="4"/>
        <v>0</v>
      </c>
      <c r="G60" s="33">
        <v>5</v>
      </c>
      <c r="H60" s="10">
        <f t="shared" si="5"/>
        <v>0</v>
      </c>
    </row>
    <row r="61" spans="2:8" x14ac:dyDescent="0.25">
      <c r="B61" s="9" t="s">
        <v>82</v>
      </c>
      <c r="C61" s="10">
        <v>0</v>
      </c>
      <c r="D61" s="44">
        <v>583.5</v>
      </c>
      <c r="E61" s="44">
        <f t="shared" si="3"/>
        <v>717.70500000000004</v>
      </c>
      <c r="F61" s="11">
        <f t="shared" si="4"/>
        <v>0</v>
      </c>
      <c r="G61" s="33">
        <v>5</v>
      </c>
      <c r="H61" s="10">
        <f t="shared" si="5"/>
        <v>0</v>
      </c>
    </row>
    <row r="62" spans="2:8" x14ac:dyDescent="0.25">
      <c r="B62" s="9" t="s">
        <v>83</v>
      </c>
      <c r="C62" s="10">
        <v>0</v>
      </c>
      <c r="D62" s="44">
        <v>835.49</v>
      </c>
      <c r="E62" s="44">
        <f t="shared" si="3"/>
        <v>1027.6527000000001</v>
      </c>
      <c r="F62" s="11">
        <f t="shared" si="4"/>
        <v>0</v>
      </c>
      <c r="G62" s="33">
        <v>5</v>
      </c>
      <c r="H62" s="10">
        <f t="shared" si="5"/>
        <v>0</v>
      </c>
    </row>
    <row r="63" spans="2:8" ht="15.75" thickBot="1" x14ac:dyDescent="0.3">
      <c r="B63" s="35" t="s">
        <v>53</v>
      </c>
      <c r="C63" s="10">
        <v>0</v>
      </c>
      <c r="D63" s="44">
        <v>370.32</v>
      </c>
      <c r="E63" s="44">
        <f t="shared" si="3"/>
        <v>455.49359999999996</v>
      </c>
      <c r="F63" s="11">
        <f t="shared" si="4"/>
        <v>0</v>
      </c>
      <c r="G63" s="33">
        <v>3.3</v>
      </c>
      <c r="H63" s="10">
        <f t="shared" si="5"/>
        <v>0</v>
      </c>
    </row>
    <row r="64" spans="2:8" x14ac:dyDescent="0.25">
      <c r="B64" s="36" t="s">
        <v>54</v>
      </c>
      <c r="C64" s="37">
        <v>0</v>
      </c>
      <c r="D64" s="47">
        <v>85.71</v>
      </c>
      <c r="E64" s="47">
        <f t="shared" si="3"/>
        <v>105.4233</v>
      </c>
      <c r="F64" s="38">
        <f t="shared" si="4"/>
        <v>0</v>
      </c>
      <c r="G64" s="28"/>
    </row>
    <row r="65" spans="2:6" x14ac:dyDescent="0.25">
      <c r="B65" s="32" t="s">
        <v>55</v>
      </c>
      <c r="C65" s="10">
        <v>0</v>
      </c>
      <c r="D65" s="44">
        <v>384.21</v>
      </c>
      <c r="E65" s="44">
        <f t="shared" si="3"/>
        <v>472.57829999999996</v>
      </c>
      <c r="F65" s="11">
        <f t="shared" si="4"/>
        <v>0</v>
      </c>
    </row>
    <row r="66" spans="2:6" x14ac:dyDescent="0.25">
      <c r="B66" s="32" t="s">
        <v>56</v>
      </c>
      <c r="C66" s="10">
        <v>0</v>
      </c>
      <c r="D66" s="44">
        <v>421.6</v>
      </c>
      <c r="E66" s="44">
        <f t="shared" si="3"/>
        <v>518.56799999999998</v>
      </c>
      <c r="F66" s="11">
        <f t="shared" si="4"/>
        <v>0</v>
      </c>
    </row>
    <row r="67" spans="2:6" x14ac:dyDescent="0.25">
      <c r="B67" s="32" t="s">
        <v>50</v>
      </c>
      <c r="C67" s="10">
        <v>0</v>
      </c>
      <c r="D67" s="44">
        <v>39.57</v>
      </c>
      <c r="E67" s="44">
        <f t="shared" si="3"/>
        <v>48.671100000000003</v>
      </c>
      <c r="F67" s="11">
        <f t="shared" si="4"/>
        <v>0</v>
      </c>
    </row>
    <row r="68" spans="2:6" x14ac:dyDescent="0.25">
      <c r="B68" s="32" t="s">
        <v>57</v>
      </c>
      <c r="C68" s="10">
        <v>0</v>
      </c>
      <c r="D68" s="44">
        <v>36.909999999999997</v>
      </c>
      <c r="E68" s="44">
        <f t="shared" si="3"/>
        <v>45.399299999999997</v>
      </c>
      <c r="F68" s="11">
        <f t="shared" si="4"/>
        <v>0</v>
      </c>
    </row>
    <row r="69" spans="2:6" x14ac:dyDescent="0.25">
      <c r="B69" s="36" t="s">
        <v>86</v>
      </c>
      <c r="C69" s="10">
        <v>0</v>
      </c>
      <c r="D69" s="44">
        <v>293.75</v>
      </c>
      <c r="E69" s="44">
        <f t="shared" si="3"/>
        <v>361.3125</v>
      </c>
      <c r="F69" s="11">
        <f t="shared" si="4"/>
        <v>0</v>
      </c>
    </row>
    <row r="70" spans="2:6" x14ac:dyDescent="0.25">
      <c r="B70" s="32" t="s">
        <v>87</v>
      </c>
      <c r="C70" s="10">
        <v>0</v>
      </c>
      <c r="D70" s="44">
        <v>534.70000000000005</v>
      </c>
      <c r="E70" s="44">
        <f t="shared" si="3"/>
        <v>657.68100000000004</v>
      </c>
      <c r="F70" s="11">
        <f t="shared" si="4"/>
        <v>0</v>
      </c>
    </row>
    <row r="71" spans="2:6" x14ac:dyDescent="0.25">
      <c r="B71" s="32" t="s">
        <v>88</v>
      </c>
      <c r="C71" s="10">
        <v>0</v>
      </c>
      <c r="D71" s="44">
        <v>1054.47</v>
      </c>
      <c r="E71" s="44">
        <f t="shared" si="3"/>
        <v>1296.9981</v>
      </c>
      <c r="F71" s="11">
        <f t="shared" si="4"/>
        <v>0</v>
      </c>
    </row>
    <row r="72" spans="2:6" x14ac:dyDescent="0.25">
      <c r="B72" s="32" t="s">
        <v>89</v>
      </c>
      <c r="C72" s="10">
        <v>0</v>
      </c>
      <c r="D72" s="44">
        <v>2083.54</v>
      </c>
      <c r="E72" s="44">
        <f t="shared" si="3"/>
        <v>2562.7541999999999</v>
      </c>
      <c r="F72" s="11">
        <f t="shared" si="4"/>
        <v>0</v>
      </c>
    </row>
    <row r="73" spans="2:6" x14ac:dyDescent="0.25">
      <c r="B73" s="32" t="s">
        <v>58</v>
      </c>
      <c r="C73" s="10">
        <v>0</v>
      </c>
      <c r="D73" s="44">
        <v>24.54</v>
      </c>
      <c r="E73" s="44">
        <f t="shared" si="3"/>
        <v>30.184199999999997</v>
      </c>
      <c r="F73" s="11">
        <f t="shared" si="4"/>
        <v>0</v>
      </c>
    </row>
    <row r="74" spans="2:6" x14ac:dyDescent="0.25">
      <c r="B74" s="32" t="s">
        <v>59</v>
      </c>
      <c r="C74" s="10">
        <v>0</v>
      </c>
      <c r="D74" s="44">
        <v>46.71</v>
      </c>
      <c r="E74" s="44">
        <f t="shared" si="3"/>
        <v>57.453299999999999</v>
      </c>
      <c r="F74" s="11">
        <f t="shared" si="4"/>
        <v>0</v>
      </c>
    </row>
    <row r="75" spans="2:6" x14ac:dyDescent="0.25">
      <c r="B75" s="32" t="s">
        <v>46</v>
      </c>
      <c r="C75" s="10">
        <v>0</v>
      </c>
      <c r="D75" s="44">
        <v>25.3</v>
      </c>
      <c r="E75" s="44">
        <f t="shared" si="3"/>
        <v>31.119</v>
      </c>
      <c r="F75" s="11">
        <f t="shared" si="4"/>
        <v>0</v>
      </c>
    </row>
    <row r="76" spans="2:6" x14ac:dyDescent="0.25">
      <c r="B76" s="32" t="s">
        <v>60</v>
      </c>
      <c r="C76" s="10">
        <v>0</v>
      </c>
      <c r="D76" s="44">
        <v>33.479999999999997</v>
      </c>
      <c r="E76" s="44">
        <f t="shared" si="3"/>
        <v>41.180399999999999</v>
      </c>
      <c r="F76" s="11">
        <f t="shared" si="4"/>
        <v>0</v>
      </c>
    </row>
    <row r="77" spans="2:6" x14ac:dyDescent="0.25">
      <c r="B77" s="32" t="s">
        <v>96</v>
      </c>
      <c r="C77" s="10">
        <v>0</v>
      </c>
      <c r="D77" s="44">
        <v>162.09</v>
      </c>
      <c r="E77" s="44">
        <f t="shared" si="3"/>
        <v>199.3707</v>
      </c>
      <c r="F77" s="11">
        <f t="shared" si="4"/>
        <v>0</v>
      </c>
    </row>
    <row r="78" spans="2:6" x14ac:dyDescent="0.25">
      <c r="B78" s="32" t="s">
        <v>47</v>
      </c>
      <c r="C78" s="10">
        <v>0</v>
      </c>
      <c r="D78" s="44">
        <v>30.5</v>
      </c>
      <c r="E78" s="44">
        <f t="shared" si="3"/>
        <v>37.515000000000001</v>
      </c>
      <c r="F78" s="11">
        <f t="shared" si="4"/>
        <v>0</v>
      </c>
    </row>
    <row r="79" spans="2:6" x14ac:dyDescent="0.25">
      <c r="B79" s="32" t="s">
        <v>49</v>
      </c>
      <c r="C79" s="10">
        <v>0</v>
      </c>
      <c r="D79" s="44">
        <v>224.12</v>
      </c>
      <c r="E79" s="44">
        <f t="shared" si="3"/>
        <v>275.66759999999999</v>
      </c>
      <c r="F79" s="11">
        <f t="shared" si="4"/>
        <v>0</v>
      </c>
    </row>
    <row r="80" spans="2:6" x14ac:dyDescent="0.25">
      <c r="B80" s="32" t="s">
        <v>61</v>
      </c>
      <c r="C80" s="10">
        <v>0</v>
      </c>
      <c r="D80" s="44">
        <v>390.21</v>
      </c>
      <c r="E80" s="44">
        <f t="shared" si="3"/>
        <v>479.95829999999995</v>
      </c>
      <c r="F80" s="11">
        <f t="shared" si="4"/>
        <v>0</v>
      </c>
    </row>
    <row r="81" spans="2:6" x14ac:dyDescent="0.25">
      <c r="B81" s="32" t="s">
        <v>62</v>
      </c>
      <c r="C81" s="10">
        <v>0</v>
      </c>
      <c r="D81" s="44">
        <v>300.88</v>
      </c>
      <c r="E81" s="44">
        <f t="shared" ref="E81:E90" si="9">D81*1.23</f>
        <v>370.08240000000001</v>
      </c>
      <c r="F81" s="11">
        <f t="shared" ref="F81:F90" si="10">C81*E81</f>
        <v>0</v>
      </c>
    </row>
    <row r="82" spans="2:6" x14ac:dyDescent="0.25">
      <c r="B82" s="32" t="s">
        <v>63</v>
      </c>
      <c r="C82" s="10">
        <v>0</v>
      </c>
      <c r="D82" s="44">
        <v>188.44</v>
      </c>
      <c r="E82" s="44">
        <f t="shared" si="9"/>
        <v>231.78119999999998</v>
      </c>
      <c r="F82" s="11">
        <f t="shared" si="10"/>
        <v>0</v>
      </c>
    </row>
    <row r="83" spans="2:6" x14ac:dyDescent="0.25">
      <c r="B83" s="32" t="s">
        <v>64</v>
      </c>
      <c r="C83" s="10">
        <v>0</v>
      </c>
      <c r="D83" s="44">
        <v>193.87</v>
      </c>
      <c r="E83" s="44">
        <f t="shared" si="9"/>
        <v>238.46010000000001</v>
      </c>
      <c r="F83" s="11">
        <f t="shared" si="10"/>
        <v>0</v>
      </c>
    </row>
    <row r="84" spans="2:6" x14ac:dyDescent="0.25">
      <c r="B84" s="32" t="s">
        <v>65</v>
      </c>
      <c r="C84" s="10">
        <v>0</v>
      </c>
      <c r="D84" s="44">
        <v>166.09</v>
      </c>
      <c r="E84" s="44">
        <f t="shared" si="9"/>
        <v>204.29070000000002</v>
      </c>
      <c r="F84" s="11">
        <f t="shared" si="10"/>
        <v>0</v>
      </c>
    </row>
    <row r="85" spans="2:6" x14ac:dyDescent="0.25">
      <c r="B85" s="32" t="s">
        <v>97</v>
      </c>
      <c r="C85" s="10">
        <v>0</v>
      </c>
      <c r="D85" s="44">
        <v>9.15</v>
      </c>
      <c r="E85" s="44">
        <f t="shared" si="9"/>
        <v>11.2545</v>
      </c>
      <c r="F85" s="11">
        <f t="shared" si="10"/>
        <v>0</v>
      </c>
    </row>
    <row r="86" spans="2:6" x14ac:dyDescent="0.25">
      <c r="B86" s="32" t="s">
        <v>48</v>
      </c>
      <c r="C86" s="10">
        <v>0</v>
      </c>
      <c r="D86" s="44">
        <v>88.18</v>
      </c>
      <c r="E86" s="44">
        <f t="shared" si="9"/>
        <v>108.46140000000001</v>
      </c>
      <c r="F86" s="11">
        <f t="shared" si="10"/>
        <v>0</v>
      </c>
    </row>
    <row r="87" spans="2:6" x14ac:dyDescent="0.25">
      <c r="B87" s="32" t="s">
        <v>98</v>
      </c>
      <c r="C87" s="10">
        <v>0</v>
      </c>
      <c r="D87" s="44">
        <v>104.26</v>
      </c>
      <c r="E87" s="44">
        <f t="shared" si="9"/>
        <v>128.2398</v>
      </c>
      <c r="F87" s="11">
        <f t="shared" si="10"/>
        <v>0</v>
      </c>
    </row>
    <row r="88" spans="2:6" x14ac:dyDescent="0.25">
      <c r="B88" s="32" t="s">
        <v>99</v>
      </c>
      <c r="C88" s="10">
        <v>0</v>
      </c>
      <c r="D88" s="44">
        <v>82.38</v>
      </c>
      <c r="E88" s="44">
        <f t="shared" si="9"/>
        <v>101.3274</v>
      </c>
      <c r="F88" s="11">
        <f t="shared" si="10"/>
        <v>0</v>
      </c>
    </row>
    <row r="89" spans="2:6" x14ac:dyDescent="0.25">
      <c r="B89" s="32" t="s">
        <v>100</v>
      </c>
      <c r="C89" s="10">
        <v>0</v>
      </c>
      <c r="D89" s="44">
        <v>37.76</v>
      </c>
      <c r="E89" s="44">
        <f t="shared" si="9"/>
        <v>46.444799999999994</v>
      </c>
      <c r="F89" s="11">
        <f t="shared" si="10"/>
        <v>0</v>
      </c>
    </row>
    <row r="90" spans="2:6" ht="15.75" thickBot="1" x14ac:dyDescent="0.3">
      <c r="B90" s="31" t="s">
        <v>84</v>
      </c>
      <c r="C90" s="7">
        <v>0</v>
      </c>
      <c r="D90" s="46">
        <v>194.04</v>
      </c>
      <c r="E90" s="46">
        <f t="shared" si="9"/>
        <v>238.66919999999999</v>
      </c>
      <c r="F90" s="8">
        <f t="shared" si="10"/>
        <v>0</v>
      </c>
    </row>
    <row r="91" spans="2:6" x14ac:dyDescent="0.25">
      <c r="B91" s="25" t="s">
        <v>22</v>
      </c>
      <c r="C91" s="26" t="s">
        <v>23</v>
      </c>
      <c r="D91" s="27"/>
      <c r="E91" s="27"/>
      <c r="F91" s="23">
        <f>SUM(F4:F90)</f>
        <v>0</v>
      </c>
    </row>
    <row r="93" spans="2:6" x14ac:dyDescent="0.25">
      <c r="B93" s="24" t="s">
        <v>26</v>
      </c>
      <c r="C93" s="49">
        <f>SUM(H4:H63)</f>
        <v>0</v>
      </c>
      <c r="D93" s="48" t="s">
        <v>85</v>
      </c>
    </row>
  </sheetData>
  <autoFilter ref="B3:H91" xr:uid="{97832364-37C1-4916-AFE5-DE73475538E2}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Wojciech Mitek</cp:lastModifiedBy>
  <dcterms:created xsi:type="dcterms:W3CDTF">2023-01-19T09:22:05Z</dcterms:created>
  <dcterms:modified xsi:type="dcterms:W3CDTF">2026-04-14T12:14:39Z</dcterms:modified>
</cp:coreProperties>
</file>